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0730" windowHeight="11700"/>
  </bookViews>
  <sheets>
    <sheet name="Rel Repasse ordem maior menor" sheetId="1" r:id="rId1"/>
  </sheets>
  <definedNames>
    <definedName name="_xlnm.Print_Area" localSheetId="0">'Rel Repasse ordem maior menor'!$A$1:$E$151</definedName>
    <definedName name="_xlnm.Print_Titles" localSheetId="0">'Rel Repasse ordem maior menor'!$2:$2</definedName>
  </definedNames>
  <calcPr calcId="145621"/>
</workbook>
</file>

<file path=xl/calcChain.xml><?xml version="1.0" encoding="utf-8"?>
<calcChain xmlns="http://schemas.openxmlformats.org/spreadsheetml/2006/main">
  <c r="D164" i="1" l="1"/>
  <c r="D159" i="1"/>
  <c r="E145" i="1" l="1"/>
  <c r="E81" i="1" l="1"/>
  <c r="E57" i="1"/>
  <c r="E41" i="1"/>
  <c r="E31" i="1"/>
  <c r="E21" i="1"/>
  <c r="E106" i="1"/>
  <c r="E87" i="1"/>
  <c r="E44" i="1"/>
  <c r="E58" i="1"/>
  <c r="E36" i="1"/>
  <c r="E3" i="1"/>
  <c r="E56" i="1"/>
  <c r="E10" i="1"/>
  <c r="E74" i="1"/>
  <c r="E40" i="1"/>
  <c r="E13" i="1"/>
  <c r="E109" i="1"/>
  <c r="E26" i="1"/>
  <c r="E23" i="1"/>
  <c r="E123" i="1"/>
  <c r="E107" i="1"/>
  <c r="E55" i="1"/>
  <c r="E79" i="1"/>
  <c r="E104" i="1"/>
  <c r="E118" i="1"/>
  <c r="E80" i="1"/>
  <c r="E38" i="1"/>
  <c r="E129" i="1"/>
  <c r="E48" i="1"/>
  <c r="E39" i="1"/>
  <c r="E111" i="1"/>
  <c r="E53" i="1"/>
  <c r="E93" i="1"/>
  <c r="E98" i="1"/>
  <c r="E105" i="1"/>
  <c r="E135" i="1"/>
  <c r="E9" i="1"/>
  <c r="E30" i="1"/>
  <c r="E82" i="1"/>
  <c r="E77" i="1"/>
  <c r="E66" i="1"/>
  <c r="E42" i="1"/>
  <c r="E91" i="1"/>
  <c r="E94" i="1"/>
  <c r="E16" i="1"/>
  <c r="E34" i="1"/>
  <c r="E47" i="1"/>
  <c r="E61" i="1"/>
  <c r="E29" i="1"/>
  <c r="E84" i="1"/>
  <c r="E90" i="1"/>
  <c r="E67" i="1"/>
  <c r="E18" i="1"/>
  <c r="E96" i="1"/>
  <c r="E60" i="1"/>
  <c r="E25" i="1"/>
  <c r="E11" i="1"/>
  <c r="E5" i="1"/>
  <c r="E141" i="1"/>
  <c r="E43" i="1"/>
  <c r="E70" i="1"/>
  <c r="E54" i="1"/>
  <c r="E125" i="1"/>
  <c r="E101" i="1"/>
  <c r="E121" i="1"/>
  <c r="E37" i="1"/>
  <c r="E113" i="1"/>
  <c r="E115" i="1"/>
  <c r="E140" i="1"/>
  <c r="E97" i="1"/>
  <c r="E117" i="1"/>
  <c r="E95" i="1"/>
  <c r="E86" i="1"/>
  <c r="E65" i="1"/>
  <c r="E12" i="1"/>
  <c r="E15" i="1"/>
  <c r="E46" i="1"/>
  <c r="E130" i="1"/>
  <c r="E112" i="1"/>
  <c r="E32" i="1"/>
  <c r="E73" i="1"/>
  <c r="E35" i="1"/>
  <c r="E72" i="1"/>
  <c r="E76" i="1"/>
  <c r="E116" i="1"/>
  <c r="E137" i="1"/>
  <c r="E139" i="1"/>
  <c r="E4" i="1"/>
  <c r="E78" i="1"/>
  <c r="E69" i="1"/>
  <c r="E33" i="1"/>
  <c r="E7" i="1"/>
  <c r="E24" i="1"/>
  <c r="E92" i="1"/>
  <c r="E19" i="1"/>
  <c r="E14" i="1"/>
  <c r="E64" i="1"/>
  <c r="E89" i="1"/>
  <c r="E133" i="1"/>
  <c r="E49" i="1"/>
  <c r="E100" i="1"/>
  <c r="E62" i="1"/>
  <c r="E108" i="1"/>
  <c r="E6" i="1"/>
  <c r="E27" i="1"/>
  <c r="E99" i="1"/>
  <c r="E131" i="1"/>
  <c r="E85" i="1"/>
  <c r="E103" i="1"/>
  <c r="E136" i="1"/>
  <c r="E127" i="1"/>
  <c r="E50" i="1"/>
  <c r="E83" i="1"/>
  <c r="E71" i="1"/>
  <c r="E52" i="1"/>
  <c r="E126" i="1"/>
  <c r="E110" i="1"/>
  <c r="E88" i="1"/>
  <c r="E119" i="1"/>
  <c r="E122" i="1"/>
  <c r="E68" i="1"/>
  <c r="E134" i="1"/>
  <c r="E17" i="1"/>
  <c r="E120" i="1"/>
  <c r="E75" i="1"/>
  <c r="E63" i="1"/>
  <c r="E51" i="1"/>
  <c r="E20" i="1"/>
  <c r="E124" i="1"/>
  <c r="E22" i="1"/>
  <c r="E138" i="1"/>
  <c r="E102" i="1"/>
  <c r="E59" i="1"/>
  <c r="E8" i="1"/>
  <c r="E132" i="1"/>
  <c r="E114" i="1"/>
  <c r="E45" i="1"/>
  <c r="E28" i="1"/>
  <c r="E128" i="1"/>
  <c r="C142" i="1"/>
  <c r="D142" i="1"/>
  <c r="E142" i="1" l="1"/>
</calcChain>
</file>

<file path=xl/sharedStrings.xml><?xml version="1.0" encoding="utf-8"?>
<sst xmlns="http://schemas.openxmlformats.org/spreadsheetml/2006/main" count="156" uniqueCount="151">
  <si>
    <t>Ord.</t>
  </si>
  <si>
    <t>MUNICÍPIOS TOCANTINS</t>
  </si>
  <si>
    <t xml:space="preserve">ABREULÂNDIA </t>
  </si>
  <si>
    <t xml:space="preserve">AGUIARNÓPOLIS </t>
  </si>
  <si>
    <t xml:space="preserve">ALIANÇA DO TOCANTINS </t>
  </si>
  <si>
    <t xml:space="preserve">ALMAS </t>
  </si>
  <si>
    <t xml:space="preserve">ALVORADA </t>
  </si>
  <si>
    <t xml:space="preserve">ANANÁS </t>
  </si>
  <si>
    <t xml:space="preserve">ANGICO </t>
  </si>
  <si>
    <t xml:space="preserve">APARECIDA DO RIO NEGRO </t>
  </si>
  <si>
    <t xml:space="preserve">ARAGOMINAS </t>
  </si>
  <si>
    <t xml:space="preserve">ARAGUACEMA </t>
  </si>
  <si>
    <t xml:space="preserve">ARAGUAÇU </t>
  </si>
  <si>
    <t xml:space="preserve">ARAGUAÍNA </t>
  </si>
  <si>
    <t xml:space="preserve">ARAGUANÃ </t>
  </si>
  <si>
    <t xml:space="preserve">ARAGUATINS </t>
  </si>
  <si>
    <t xml:space="preserve">ARAPOEMA </t>
  </si>
  <si>
    <t xml:space="preserve">ARRAIAS </t>
  </si>
  <si>
    <t xml:space="preserve">AUGUSTINÓPOLIS </t>
  </si>
  <si>
    <t xml:space="preserve">AURORA DO TOCANTINS </t>
  </si>
  <si>
    <t xml:space="preserve">AXIXÁ DO TOCANTINS </t>
  </si>
  <si>
    <t xml:space="preserve">BABAÇULÂNDIA </t>
  </si>
  <si>
    <t xml:space="preserve">BANDEIRANTES DO TOCANTINS </t>
  </si>
  <si>
    <t xml:space="preserve">BARRA DO OURO </t>
  </si>
  <si>
    <t xml:space="preserve">BARROLÂNDIA </t>
  </si>
  <si>
    <t xml:space="preserve">BERNARDO SAYÃO </t>
  </si>
  <si>
    <t xml:space="preserve">BOM JESUS DO TOCANTINS </t>
  </si>
  <si>
    <t xml:space="preserve">BRASILÂNDIA DO TOCANTINS </t>
  </si>
  <si>
    <t xml:space="preserve">BREJINHO DE NAZARÉ </t>
  </si>
  <si>
    <t xml:space="preserve">BURITI DO TOCANTINS </t>
  </si>
  <si>
    <t xml:space="preserve">CACHOEIRINHA </t>
  </si>
  <si>
    <t xml:space="preserve">CAMPOS LINDOS </t>
  </si>
  <si>
    <t xml:space="preserve">CARIRI DO TOCANTINS </t>
  </si>
  <si>
    <t xml:space="preserve">CARMOLÂNDIA </t>
  </si>
  <si>
    <t xml:space="preserve">CARRASCO BONITO </t>
  </si>
  <si>
    <t xml:space="preserve">CASEARA </t>
  </si>
  <si>
    <t xml:space="preserve">CENTENÁRIO </t>
  </si>
  <si>
    <t xml:space="preserve">CHAPADA DA NATIVIDADE </t>
  </si>
  <si>
    <t xml:space="preserve">CHAPADA DE AREIA </t>
  </si>
  <si>
    <t xml:space="preserve">COLINAS DO TOCANTINS </t>
  </si>
  <si>
    <t xml:space="preserve">COLMÉIA </t>
  </si>
  <si>
    <t xml:space="preserve">COMBINADO </t>
  </si>
  <si>
    <t xml:space="preserve">CONCEIÇÃO DO TOCANTINS </t>
  </si>
  <si>
    <t xml:space="preserve">COUTO MAGALHÃES </t>
  </si>
  <si>
    <t xml:space="preserve">CRISTALÂNDIA </t>
  </si>
  <si>
    <t xml:space="preserve">CRIXÁS DO TOCANTINS </t>
  </si>
  <si>
    <t xml:space="preserve">DARCINÓPOLIS </t>
  </si>
  <si>
    <t xml:space="preserve">DIANÓPOLIS </t>
  </si>
  <si>
    <t xml:space="preserve">DIVINÓPOLIS DO TOCANTINS </t>
  </si>
  <si>
    <t xml:space="preserve">DOIS IRMÃOS DO TOCANTINS </t>
  </si>
  <si>
    <t xml:space="preserve">DUERÉ </t>
  </si>
  <si>
    <t xml:space="preserve">ESPERANTINA </t>
  </si>
  <si>
    <t xml:space="preserve">FÁTIMA </t>
  </si>
  <si>
    <t xml:space="preserve">FIGUEIRÓPOLIS </t>
  </si>
  <si>
    <t xml:space="preserve">FILADÉLFIA </t>
  </si>
  <si>
    <t xml:space="preserve">FORMOSO DO ARAGUAIA </t>
  </si>
  <si>
    <t xml:space="preserve">FORTALEZA DO TABOCÃO </t>
  </si>
  <si>
    <t xml:space="preserve">GOIANORTE </t>
  </si>
  <si>
    <t xml:space="preserve">GOIATINS </t>
  </si>
  <si>
    <t xml:space="preserve">GUARAÍ </t>
  </si>
  <si>
    <t xml:space="preserve">GURUPI </t>
  </si>
  <si>
    <t xml:space="preserve">IPUEIRAS </t>
  </si>
  <si>
    <t xml:space="preserve">ITACAJÁ </t>
  </si>
  <si>
    <t xml:space="preserve">ITAGUATINS </t>
  </si>
  <si>
    <t xml:space="preserve">ITAPIRATINS </t>
  </si>
  <si>
    <t xml:space="preserve">ITAPORÃ DO TOCANTINS </t>
  </si>
  <si>
    <t xml:space="preserve">JAÚ DO TOCANTINS </t>
  </si>
  <si>
    <t xml:space="preserve">JUARINA </t>
  </si>
  <si>
    <t xml:space="preserve">LAGOA DA CONFUSÃO </t>
  </si>
  <si>
    <t xml:space="preserve">LAGOA DO TOCANTINS </t>
  </si>
  <si>
    <t xml:space="preserve">LAJEADO </t>
  </si>
  <si>
    <t xml:space="preserve">LAVANDEIRA </t>
  </si>
  <si>
    <t xml:space="preserve">LIZARDA </t>
  </si>
  <si>
    <t xml:space="preserve">LUZINÓPOLIS </t>
  </si>
  <si>
    <t xml:space="preserve">MARIANÓPOLIS </t>
  </si>
  <si>
    <t xml:space="preserve">MATEIROS </t>
  </si>
  <si>
    <t xml:space="preserve">MAURILÂNDIA DO TOCANTINS </t>
  </si>
  <si>
    <t xml:space="preserve">MIRACEMA DO TOCANTINS </t>
  </si>
  <si>
    <t xml:space="preserve">MIRANORTE </t>
  </si>
  <si>
    <t xml:space="preserve">MONTE DO CARMO </t>
  </si>
  <si>
    <t xml:space="preserve">MONTE SANTO </t>
  </si>
  <si>
    <t xml:space="preserve">MURICILÂNDIA </t>
  </si>
  <si>
    <t xml:space="preserve">NATIVIDADE </t>
  </si>
  <si>
    <t xml:space="preserve">NAZARÉ </t>
  </si>
  <si>
    <t xml:space="preserve">NOVA OLINDA </t>
  </si>
  <si>
    <t xml:space="preserve">NOVA ROSALÂNDIA </t>
  </si>
  <si>
    <t xml:space="preserve">NOVO ACORDO </t>
  </si>
  <si>
    <t xml:space="preserve">NOVO ALEGRE </t>
  </si>
  <si>
    <t xml:space="preserve">NOVO JARDIM </t>
  </si>
  <si>
    <t xml:space="preserve">OLIVEIRA DE FÁTIMA </t>
  </si>
  <si>
    <t xml:space="preserve">PALMAS </t>
  </si>
  <si>
    <t xml:space="preserve">PALMEIRANTE </t>
  </si>
  <si>
    <t xml:space="preserve">PALMEIRAS DO TOCANTINS </t>
  </si>
  <si>
    <t xml:space="preserve">PALMEIRÓPOLIS </t>
  </si>
  <si>
    <t xml:space="preserve">PARAÍSO DO TOCANTINS </t>
  </si>
  <si>
    <t xml:space="preserve">PARANÃ </t>
  </si>
  <si>
    <t xml:space="preserve">PAU D'ARCO </t>
  </si>
  <si>
    <t xml:space="preserve">PEDRO AFONSO </t>
  </si>
  <si>
    <t xml:space="preserve">PEIXE </t>
  </si>
  <si>
    <t xml:space="preserve">PEQUIZEIRO </t>
  </si>
  <si>
    <t xml:space="preserve">PINDORAMA DO TOCANTINS </t>
  </si>
  <si>
    <t xml:space="preserve">PIRAQUÊ </t>
  </si>
  <si>
    <t xml:space="preserve">PIUM </t>
  </si>
  <si>
    <t xml:space="preserve">PONTE ALTA DO BOM JESUS </t>
  </si>
  <si>
    <t xml:space="preserve">PONTE ALTA DO TOCANTINS </t>
  </si>
  <si>
    <t xml:space="preserve">PORTO ALEGRE DO TO </t>
  </si>
  <si>
    <t xml:space="preserve">PORTO NACIONAL </t>
  </si>
  <si>
    <t xml:space="preserve">PRAIA NORTE </t>
  </si>
  <si>
    <t xml:space="preserve">PRESIDENTE KENNEDY </t>
  </si>
  <si>
    <t xml:space="preserve">PUGMIL </t>
  </si>
  <si>
    <t xml:space="preserve">RECURSOLÂNDIA </t>
  </si>
  <si>
    <t xml:space="preserve">RIACHINHO </t>
  </si>
  <si>
    <t xml:space="preserve">RIO DA CONCEIÇÃO </t>
  </si>
  <si>
    <t xml:space="preserve">RIO DOS BOIS </t>
  </si>
  <si>
    <t xml:space="preserve">RIO SONO </t>
  </si>
  <si>
    <t xml:space="preserve">SAMPAIO </t>
  </si>
  <si>
    <t xml:space="preserve">SANDOLÂNDIA </t>
  </si>
  <si>
    <t xml:space="preserve">SANTA FÉ DO ARAGUAIA </t>
  </si>
  <si>
    <t xml:space="preserve">SANTA MARIA DO TOCANTINS </t>
  </si>
  <si>
    <t xml:space="preserve">SANTA RITA DO TOCANTINS </t>
  </si>
  <si>
    <t xml:space="preserve">SANTA ROSA DO TOCANTINS </t>
  </si>
  <si>
    <t xml:space="preserve">SANTA TEREZA DO TOCANTINS </t>
  </si>
  <si>
    <t xml:space="preserve">SANTA TEREZINHA </t>
  </si>
  <si>
    <t xml:space="preserve">SÃO BENTO DO TOCANTINS </t>
  </si>
  <si>
    <t xml:space="preserve">SÃO FÉLIX DO TOCANTINS </t>
  </si>
  <si>
    <t xml:space="preserve">SÃO MIGUEL DO TOCANTINS </t>
  </si>
  <si>
    <t xml:space="preserve">SÃO SEBASTIÃO DO TOCANTINS </t>
  </si>
  <si>
    <t xml:space="preserve">SÃO VALÉRIO </t>
  </si>
  <si>
    <t xml:space="preserve">SILVANÓPOLIS </t>
  </si>
  <si>
    <t xml:space="preserve">SÍTIO NOVO DO TOCANTINS </t>
  </si>
  <si>
    <t xml:space="preserve">SUCUPIRA </t>
  </si>
  <si>
    <t xml:space="preserve">TAGUATINGA </t>
  </si>
  <si>
    <t xml:space="preserve">TAIPAS DO TOCANTINS </t>
  </si>
  <si>
    <t xml:space="preserve">TALISMÃ </t>
  </si>
  <si>
    <t xml:space="preserve">TOCANTÍNIA </t>
  </si>
  <si>
    <t xml:space="preserve">TOCANTINÓPOLIS </t>
  </si>
  <si>
    <t xml:space="preserve">TUPIRAMA </t>
  </si>
  <si>
    <t xml:space="preserve">TUPIRATINS </t>
  </si>
  <si>
    <t xml:space="preserve">WANDERLÂNDIA </t>
  </si>
  <si>
    <t xml:space="preserve">XAMBIOÁ </t>
  </si>
  <si>
    <t>SÃO SALVADOR DO TO</t>
  </si>
  <si>
    <t>TOTAL</t>
  </si>
  <si>
    <t>Per capta</t>
  </si>
  <si>
    <t>Pop. IBGE  2019</t>
  </si>
  <si>
    <t xml:space="preserve">RELATÓRIO DE REPASSE DO MINISTÉRIO DA SAÚDE PARA OS 139 MUNICÍPIOS DO TOCANTINS - RECURSO DE CUSTEIO PARA COMBATE AO CORONAVÍRUS (COVID-19) </t>
  </si>
  <si>
    <t>Repasse do FNS para o FMS -
ANO 2020 - Custeio Covid-19 (R$)</t>
  </si>
  <si>
    <t>Fonte: https://consultafns.saude.gov.br  - acesso em 26/01/2021.</t>
  </si>
  <si>
    <r>
      <t>Gestão Estadual -  SES-TO 
Oferta 92% dos Leitos Covid do Estado (</t>
    </r>
    <r>
      <rPr>
        <b/>
        <sz val="12"/>
        <color theme="1"/>
        <rFont val="Calibri"/>
        <family val="2"/>
        <scheme val="minor"/>
      </rPr>
      <t>258 Leitos clínicos
21 Leitos de Estabilização
146 Leitos de UTI)</t>
    </r>
  </si>
  <si>
    <t>·         62% destes recursos repassados aos 139 municípios: R$169.645.812,45</t>
  </si>
  <si>
    <t>·         38% destes recursos repassados para a SES-TO: R$101.985.049,06</t>
  </si>
  <si>
    <r>
      <t xml:space="preserve">      Em 2020 o Ministério da Saúde repassou o total de R$271.630.861,51 de </t>
    </r>
    <r>
      <rPr>
        <sz val="14"/>
        <color rgb="FF000000"/>
        <rFont val="Calibri"/>
        <family val="2"/>
        <scheme val="minor"/>
      </rPr>
      <t xml:space="preserve">recurso de </t>
    </r>
    <r>
      <rPr>
        <b/>
        <u/>
        <sz val="14"/>
        <color rgb="FF000000"/>
        <rFont val="Calibri"/>
        <family val="2"/>
        <scheme val="minor"/>
      </rPr>
      <t>CUSTEIO</t>
    </r>
    <r>
      <rPr>
        <sz val="14"/>
        <color rgb="FF000000"/>
        <rFont val="Calibri"/>
        <family val="2"/>
        <scheme val="minor"/>
      </rPr>
      <t xml:space="preserve"> para combate ao Coronavírus (COVID-19) </t>
    </r>
    <r>
      <rPr>
        <sz val="14"/>
        <color theme="1"/>
        <rFont val="Calibri"/>
        <family val="2"/>
        <scheme val="minor"/>
      </rPr>
      <t>ao TOCANTINS, sendo que: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</si>
</sst>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name val="Calibri"/>
      <family val="2"/>
      <scheme val="minor"/>
    </font>
    <font>
      <sz val="10.5"/>
      <color rgb="FF000000"/>
      <name val="Calibri"/>
      <family val="2"/>
      <scheme val="minor"/>
    </font>
    <font>
      <b/>
      <i/>
      <sz val="10.5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164" fontId="5" fillId="3" borderId="1" xfId="1" applyNumberFormat="1" applyFont="1" applyFill="1" applyBorder="1" applyAlignment="1">
      <alignment horizontal="center" vertical="center" wrapText="1"/>
    </xf>
    <xf numFmtId="164" fontId="5" fillId="5" borderId="1" xfId="1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4" fontId="4" fillId="0" borderId="1" xfId="1" applyNumberFormat="1" applyFont="1" applyBorder="1" applyAlignment="1">
      <alignment vertical="center" wrapText="1"/>
    </xf>
    <xf numFmtId="43" fontId="4" fillId="0" borderId="1" xfId="1" applyFont="1" applyBorder="1"/>
    <xf numFmtId="0" fontId="6" fillId="4" borderId="1" xfId="0" applyFont="1" applyFill="1" applyBorder="1" applyAlignment="1">
      <alignment vertical="center" wrapText="1"/>
    </xf>
    <xf numFmtId="164" fontId="7" fillId="6" borderId="1" xfId="1" applyNumberFormat="1" applyFont="1" applyFill="1" applyBorder="1" applyAlignment="1">
      <alignment horizontal="center" vertical="center" wrapText="1"/>
    </xf>
    <xf numFmtId="0" fontId="4" fillId="4" borderId="0" xfId="0" applyFont="1" applyFill="1"/>
    <xf numFmtId="43" fontId="9" fillId="3" borderId="1" xfId="0" applyNumberFormat="1" applyFont="1" applyFill="1" applyBorder="1"/>
    <xf numFmtId="164" fontId="9" fillId="3" borderId="1" xfId="0" applyNumberFormat="1" applyFont="1" applyFill="1" applyBorder="1"/>
    <xf numFmtId="43" fontId="9" fillId="3" borderId="1" xfId="1" applyFont="1" applyFill="1" applyBorder="1"/>
    <xf numFmtId="164" fontId="9" fillId="0" borderId="1" xfId="1" applyNumberFormat="1" applyFont="1" applyBorder="1" applyAlignment="1">
      <alignment vertical="center"/>
    </xf>
    <xf numFmtId="43" fontId="9" fillId="0" borderId="1" xfId="1" applyFont="1" applyFill="1" applyBorder="1" applyAlignment="1">
      <alignment vertical="center"/>
    </xf>
    <xf numFmtId="43" fontId="4" fillId="0" borderId="0" xfId="0" applyNumberFormat="1" applyFont="1"/>
    <xf numFmtId="9" fontId="4" fillId="0" borderId="0" xfId="3" applyFont="1"/>
    <xf numFmtId="3" fontId="11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4" fillId="4" borderId="0" xfId="0" applyFont="1" applyFill="1" applyBorder="1"/>
    <xf numFmtId="0" fontId="12" fillId="4" borderId="0" xfId="0" applyFont="1" applyFill="1" applyBorder="1" applyAlignment="1">
      <alignment horizontal="left" vertical="center" wrapText="1"/>
    </xf>
    <xf numFmtId="2" fontId="4" fillId="0" borderId="0" xfId="0" applyNumberFormat="1" applyFont="1"/>
  </cellXfs>
  <cellStyles count="4">
    <cellStyle name="Normal" xfId="0" builtinId="0"/>
    <cellStyle name="Normal_ESTIMATIVAS MUNICIPAIS 2011" xfId="2"/>
    <cellStyle name="Porcentagem" xfId="3" builtinId="5"/>
    <cellStyle name="Vírgula" xfId="1" builtinId="3"/>
  </cellStyles>
  <dxfs count="0"/>
  <tableStyles count="0" defaultTableStyle="TableStyleMedium2" defaultPivotStyle="PivotStyleLight16"/>
  <colors>
    <mruColors>
      <color rgb="FF66FFCC"/>
      <color rgb="FFFFCCFF"/>
      <color rgb="FF00FF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147</xdr:row>
      <xdr:rowOff>0</xdr:rowOff>
    </xdr:from>
    <xdr:to>
      <xdr:col>0</xdr:col>
      <xdr:colOff>123825</xdr:colOff>
      <xdr:row>147</xdr:row>
      <xdr:rowOff>123825</xdr:rowOff>
    </xdr:to>
    <xdr:pic>
      <xdr:nvPicPr>
        <xdr:cNvPr id="2" name="Imagem 1" descr="*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28289250"/>
          <a:ext cx="12382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4"/>
  <sheetViews>
    <sheetView tabSelected="1" view="pageBreakPreview" zoomScale="90" zoomScaleNormal="100" zoomScaleSheetLayoutView="90" workbookViewId="0">
      <selection activeCell="F4" sqref="F4"/>
    </sheetView>
  </sheetViews>
  <sheetFormatPr defaultRowHeight="14.25" x14ac:dyDescent="0.25"/>
  <cols>
    <col min="1" max="1" width="5.42578125" style="1" bestFit="1" customWidth="1"/>
    <col min="2" max="2" width="27.28515625" style="1" bestFit="1" customWidth="1"/>
    <col min="3" max="3" width="14.85546875" style="1" bestFit="1" customWidth="1"/>
    <col min="4" max="4" width="30" style="1" customWidth="1"/>
    <col min="5" max="5" width="10.85546875" style="1" bestFit="1" customWidth="1"/>
    <col min="6" max="6" width="22.85546875" style="1" customWidth="1"/>
    <col min="7" max="7" width="16.140625" style="1" bestFit="1" customWidth="1"/>
    <col min="8" max="16384" width="9.140625" style="1"/>
  </cols>
  <sheetData>
    <row r="1" spans="1:5" ht="35.25" customHeight="1" x14ac:dyDescent="0.25">
      <c r="A1" s="23" t="s">
        <v>144</v>
      </c>
      <c r="B1" s="24"/>
      <c r="C1" s="24"/>
      <c r="D1" s="24"/>
      <c r="E1" s="24"/>
    </row>
    <row r="2" spans="1:5" ht="33.75" customHeight="1" x14ac:dyDescent="0.25">
      <c r="A2" s="2" t="s">
        <v>0</v>
      </c>
      <c r="B2" s="3" t="s">
        <v>1</v>
      </c>
      <c r="C2" s="4" t="s">
        <v>143</v>
      </c>
      <c r="D2" s="5" t="s">
        <v>145</v>
      </c>
      <c r="E2" s="11" t="s">
        <v>142</v>
      </c>
    </row>
    <row r="3" spans="1:5" x14ac:dyDescent="0.25">
      <c r="A3" s="6">
        <v>1</v>
      </c>
      <c r="B3" s="7" t="s">
        <v>13</v>
      </c>
      <c r="C3" s="8">
        <v>180470</v>
      </c>
      <c r="D3" s="9">
        <v>20435536.34</v>
      </c>
      <c r="E3" s="9">
        <f t="shared" ref="E3:E34" si="0">D3/C3</f>
        <v>113.235088047875</v>
      </c>
    </row>
    <row r="4" spans="1:5" x14ac:dyDescent="0.25">
      <c r="A4" s="6">
        <v>2</v>
      </c>
      <c r="B4" s="7" t="s">
        <v>90</v>
      </c>
      <c r="C4" s="8">
        <v>299127</v>
      </c>
      <c r="D4" s="9">
        <v>20095976.609999999</v>
      </c>
      <c r="E4" s="9">
        <f t="shared" si="0"/>
        <v>67.182088577761277</v>
      </c>
    </row>
    <row r="5" spans="1:5" x14ac:dyDescent="0.25">
      <c r="A5" s="6">
        <v>3</v>
      </c>
      <c r="B5" s="7" t="s">
        <v>60</v>
      </c>
      <c r="C5" s="8">
        <v>86647</v>
      </c>
      <c r="D5" s="9">
        <v>6064728.75</v>
      </c>
      <c r="E5" s="9">
        <f t="shared" si="0"/>
        <v>69.993522568582875</v>
      </c>
    </row>
    <row r="6" spans="1:5" x14ac:dyDescent="0.25">
      <c r="A6" s="6">
        <v>4</v>
      </c>
      <c r="B6" s="7" t="s">
        <v>106</v>
      </c>
      <c r="C6" s="8">
        <v>53010</v>
      </c>
      <c r="D6" s="9">
        <v>5285992.5599999996</v>
      </c>
      <c r="E6" s="9">
        <f t="shared" si="0"/>
        <v>99.716894170911146</v>
      </c>
    </row>
    <row r="7" spans="1:5" x14ac:dyDescent="0.25">
      <c r="A7" s="6">
        <v>5</v>
      </c>
      <c r="B7" s="7" t="s">
        <v>94</v>
      </c>
      <c r="C7" s="8">
        <v>51252</v>
      </c>
      <c r="D7" s="9">
        <v>4170773.41</v>
      </c>
      <c r="E7" s="9">
        <f t="shared" si="0"/>
        <v>81.377768867556398</v>
      </c>
    </row>
    <row r="8" spans="1:5" x14ac:dyDescent="0.25">
      <c r="A8" s="6">
        <v>6</v>
      </c>
      <c r="B8" s="7" t="s">
        <v>135</v>
      </c>
      <c r="C8" s="8">
        <v>22870</v>
      </c>
      <c r="D8" s="9">
        <v>4135125.91</v>
      </c>
      <c r="E8" s="9">
        <f t="shared" si="0"/>
        <v>180.81005290773939</v>
      </c>
    </row>
    <row r="9" spans="1:5" x14ac:dyDescent="0.25">
      <c r="A9" s="6">
        <v>7</v>
      </c>
      <c r="B9" s="7" t="s">
        <v>39</v>
      </c>
      <c r="C9" s="8">
        <v>35424</v>
      </c>
      <c r="D9" s="9">
        <v>4096249.14</v>
      </c>
      <c r="E9" s="9">
        <f t="shared" si="0"/>
        <v>115.63485602981031</v>
      </c>
    </row>
    <row r="10" spans="1:5" x14ac:dyDescent="0.25">
      <c r="A10" s="6">
        <v>8</v>
      </c>
      <c r="B10" s="7" t="s">
        <v>15</v>
      </c>
      <c r="C10" s="8">
        <v>35761</v>
      </c>
      <c r="D10" s="9">
        <v>3369063.21</v>
      </c>
      <c r="E10" s="9">
        <f t="shared" si="0"/>
        <v>94.210542490422526</v>
      </c>
    </row>
    <row r="11" spans="1:5" x14ac:dyDescent="0.25">
      <c r="A11" s="6">
        <v>9</v>
      </c>
      <c r="B11" s="7" t="s">
        <v>59</v>
      </c>
      <c r="C11" s="8">
        <v>25923</v>
      </c>
      <c r="D11" s="9">
        <v>2301309.5</v>
      </c>
      <c r="E11" s="9">
        <f t="shared" si="0"/>
        <v>88.774813871851251</v>
      </c>
    </row>
    <row r="12" spans="1:5" x14ac:dyDescent="0.25">
      <c r="A12" s="6">
        <v>10</v>
      </c>
      <c r="B12" s="7" t="s">
        <v>77</v>
      </c>
      <c r="C12" s="8">
        <v>18248</v>
      </c>
      <c r="D12" s="9">
        <v>2280728.23</v>
      </c>
      <c r="E12" s="9">
        <f t="shared" si="0"/>
        <v>124.98510686102587</v>
      </c>
    </row>
    <row r="13" spans="1:5" x14ac:dyDescent="0.25">
      <c r="A13" s="6">
        <v>11</v>
      </c>
      <c r="B13" s="7" t="s">
        <v>18</v>
      </c>
      <c r="C13" s="8">
        <v>18412</v>
      </c>
      <c r="D13" s="9">
        <v>1944398.06</v>
      </c>
      <c r="E13" s="9">
        <f t="shared" si="0"/>
        <v>105.60493482511406</v>
      </c>
    </row>
    <row r="14" spans="1:5" x14ac:dyDescent="0.25">
      <c r="A14" s="6">
        <v>12</v>
      </c>
      <c r="B14" s="7" t="s">
        <v>98</v>
      </c>
      <c r="C14" s="8">
        <v>11749</v>
      </c>
      <c r="D14" s="9">
        <v>1710230.98</v>
      </c>
      <c r="E14" s="9">
        <f t="shared" si="0"/>
        <v>145.56396118818623</v>
      </c>
    </row>
    <row r="15" spans="1:5" x14ac:dyDescent="0.25">
      <c r="A15" s="6">
        <v>13</v>
      </c>
      <c r="B15" s="7" t="s">
        <v>78</v>
      </c>
      <c r="C15" s="8">
        <v>13434</v>
      </c>
      <c r="D15" s="9">
        <v>1686626.72</v>
      </c>
      <c r="E15" s="9">
        <f t="shared" si="0"/>
        <v>125.54910823284204</v>
      </c>
    </row>
    <row r="16" spans="1:5" x14ac:dyDescent="0.25">
      <c r="A16" s="6">
        <v>14</v>
      </c>
      <c r="B16" s="7" t="s">
        <v>47</v>
      </c>
      <c r="C16" s="8">
        <v>22139</v>
      </c>
      <c r="D16" s="9">
        <v>1677918.58</v>
      </c>
      <c r="E16" s="9">
        <f t="shared" si="0"/>
        <v>75.790170287727548</v>
      </c>
    </row>
    <row r="17" spans="1:5" x14ac:dyDescent="0.25">
      <c r="A17" s="6">
        <v>15</v>
      </c>
      <c r="B17" s="7" t="s">
        <v>125</v>
      </c>
      <c r="C17" s="8">
        <v>12139</v>
      </c>
      <c r="D17" s="9">
        <v>1598654.08</v>
      </c>
      <c r="E17" s="9">
        <f t="shared" si="0"/>
        <v>131.69569816294589</v>
      </c>
    </row>
    <row r="18" spans="1:5" x14ac:dyDescent="0.25">
      <c r="A18" s="6">
        <v>16</v>
      </c>
      <c r="B18" s="7" t="s">
        <v>55</v>
      </c>
      <c r="C18" s="8">
        <v>18440</v>
      </c>
      <c r="D18" s="9">
        <v>1493373.17</v>
      </c>
      <c r="E18" s="9">
        <f t="shared" si="0"/>
        <v>80.985529826464202</v>
      </c>
    </row>
    <row r="19" spans="1:5" x14ac:dyDescent="0.25">
      <c r="A19" s="6">
        <v>17</v>
      </c>
      <c r="B19" s="10" t="s">
        <v>97</v>
      </c>
      <c r="C19" s="8">
        <v>13578</v>
      </c>
      <c r="D19" s="9">
        <v>1469472.39</v>
      </c>
      <c r="E19" s="9">
        <f t="shared" si="0"/>
        <v>108.22450950066283</v>
      </c>
    </row>
    <row r="20" spans="1:5" x14ac:dyDescent="0.25">
      <c r="A20" s="6">
        <v>18</v>
      </c>
      <c r="B20" s="7" t="s">
        <v>129</v>
      </c>
      <c r="C20" s="8">
        <v>9029</v>
      </c>
      <c r="D20" s="9">
        <v>1464643.42</v>
      </c>
      <c r="E20" s="9">
        <f t="shared" si="0"/>
        <v>162.21546350647913</v>
      </c>
    </row>
    <row r="21" spans="1:5" x14ac:dyDescent="0.25">
      <c r="A21" s="6">
        <v>19</v>
      </c>
      <c r="B21" s="7" t="s">
        <v>7</v>
      </c>
      <c r="C21" s="8">
        <v>9549</v>
      </c>
      <c r="D21" s="9">
        <v>1430930.35</v>
      </c>
      <c r="E21" s="9">
        <f t="shared" si="0"/>
        <v>149.85132998219709</v>
      </c>
    </row>
    <row r="22" spans="1:5" x14ac:dyDescent="0.25">
      <c r="A22" s="6">
        <v>20</v>
      </c>
      <c r="B22" s="7" t="s">
        <v>131</v>
      </c>
      <c r="C22" s="8">
        <v>16683</v>
      </c>
      <c r="D22" s="9">
        <v>1424197.5</v>
      </c>
      <c r="E22" s="9">
        <f t="shared" si="0"/>
        <v>85.368189174608887</v>
      </c>
    </row>
    <row r="23" spans="1:5" x14ac:dyDescent="0.25">
      <c r="A23" s="6">
        <v>21</v>
      </c>
      <c r="B23" s="7" t="s">
        <v>21</v>
      </c>
      <c r="C23" s="8">
        <v>10664</v>
      </c>
      <c r="D23" s="9">
        <v>1360405.07</v>
      </c>
      <c r="E23" s="9">
        <f t="shared" si="0"/>
        <v>127.56986777944486</v>
      </c>
    </row>
    <row r="24" spans="1:5" x14ac:dyDescent="0.25">
      <c r="A24" s="6">
        <v>22</v>
      </c>
      <c r="B24" s="7" t="s">
        <v>95</v>
      </c>
      <c r="C24" s="8">
        <v>10449</v>
      </c>
      <c r="D24" s="9">
        <v>1355290.16</v>
      </c>
      <c r="E24" s="9">
        <f t="shared" si="0"/>
        <v>129.70525026318307</v>
      </c>
    </row>
    <row r="25" spans="1:5" x14ac:dyDescent="0.25">
      <c r="A25" s="6">
        <v>23</v>
      </c>
      <c r="B25" s="7" t="s">
        <v>58</v>
      </c>
      <c r="C25" s="8">
        <v>13019</v>
      </c>
      <c r="D25" s="9">
        <v>1351557.31</v>
      </c>
      <c r="E25" s="9">
        <f t="shared" si="0"/>
        <v>103.81421844995776</v>
      </c>
    </row>
    <row r="26" spans="1:5" x14ac:dyDescent="0.25">
      <c r="A26" s="6">
        <v>24</v>
      </c>
      <c r="B26" s="7" t="s">
        <v>20</v>
      </c>
      <c r="C26" s="8">
        <v>9756</v>
      </c>
      <c r="D26" s="9">
        <v>1349608.43</v>
      </c>
      <c r="E26" s="9">
        <f t="shared" si="0"/>
        <v>138.33624743747436</v>
      </c>
    </row>
    <row r="27" spans="1:5" x14ac:dyDescent="0.25">
      <c r="A27" s="6">
        <v>25</v>
      </c>
      <c r="B27" s="7" t="s">
        <v>107</v>
      </c>
      <c r="C27" s="8">
        <v>8432</v>
      </c>
      <c r="D27" s="9">
        <v>1306044.22</v>
      </c>
      <c r="E27" s="9">
        <f t="shared" si="0"/>
        <v>154.8913923149905</v>
      </c>
    </row>
    <row r="28" spans="1:5" x14ac:dyDescent="0.25">
      <c r="A28" s="6">
        <v>26</v>
      </c>
      <c r="B28" s="10" t="s">
        <v>139</v>
      </c>
      <c r="C28" s="8">
        <v>11540</v>
      </c>
      <c r="D28" s="9">
        <v>1297087.3500000001</v>
      </c>
      <c r="E28" s="9">
        <f t="shared" si="0"/>
        <v>112.39925043327557</v>
      </c>
    </row>
    <row r="29" spans="1:5" x14ac:dyDescent="0.25">
      <c r="A29" s="6">
        <v>27</v>
      </c>
      <c r="B29" s="7" t="s">
        <v>51</v>
      </c>
      <c r="C29" s="8">
        <v>10996</v>
      </c>
      <c r="D29" s="9">
        <v>1282633.3</v>
      </c>
      <c r="E29" s="9">
        <f t="shared" si="0"/>
        <v>116.64544379774463</v>
      </c>
    </row>
    <row r="30" spans="1:5" x14ac:dyDescent="0.25">
      <c r="A30" s="6">
        <v>28</v>
      </c>
      <c r="B30" s="7" t="s">
        <v>40</v>
      </c>
      <c r="C30" s="8">
        <v>8205</v>
      </c>
      <c r="D30" s="9">
        <v>1259951.6000000001</v>
      </c>
      <c r="E30" s="9">
        <f t="shared" si="0"/>
        <v>153.55900060938453</v>
      </c>
    </row>
    <row r="31" spans="1:5" x14ac:dyDescent="0.25">
      <c r="A31" s="6">
        <v>29</v>
      </c>
      <c r="B31" s="10" t="s">
        <v>6</v>
      </c>
      <c r="C31" s="8">
        <v>8412</v>
      </c>
      <c r="D31" s="9">
        <v>1214267.02</v>
      </c>
      <c r="E31" s="9">
        <f t="shared" si="0"/>
        <v>144.349384213029</v>
      </c>
    </row>
    <row r="32" spans="1:5" x14ac:dyDescent="0.25">
      <c r="A32" s="6">
        <v>30</v>
      </c>
      <c r="B32" s="7" t="s">
        <v>82</v>
      </c>
      <c r="C32" s="8">
        <v>9244</v>
      </c>
      <c r="D32" s="9">
        <v>1211459.3600000001</v>
      </c>
      <c r="E32" s="9">
        <f t="shared" si="0"/>
        <v>131.05358719169192</v>
      </c>
    </row>
    <row r="33" spans="1:5" x14ac:dyDescent="0.25">
      <c r="A33" s="6">
        <v>31</v>
      </c>
      <c r="B33" s="7" t="s">
        <v>93</v>
      </c>
      <c r="C33" s="8">
        <v>7659</v>
      </c>
      <c r="D33" s="9">
        <v>1198173.96</v>
      </c>
      <c r="E33" s="9">
        <f t="shared" si="0"/>
        <v>156.44</v>
      </c>
    </row>
    <row r="34" spans="1:5" x14ac:dyDescent="0.25">
      <c r="A34" s="6">
        <v>32</v>
      </c>
      <c r="B34" s="7" t="s">
        <v>48</v>
      </c>
      <c r="C34" s="8">
        <v>6900</v>
      </c>
      <c r="D34" s="9">
        <v>1169315.96</v>
      </c>
      <c r="E34" s="9">
        <f t="shared" si="0"/>
        <v>169.4660811594203</v>
      </c>
    </row>
    <row r="35" spans="1:5" x14ac:dyDescent="0.25">
      <c r="A35" s="6">
        <v>33</v>
      </c>
      <c r="B35" s="7" t="s">
        <v>84</v>
      </c>
      <c r="C35" s="8">
        <v>11819</v>
      </c>
      <c r="D35" s="9">
        <v>1153534.1000000001</v>
      </c>
      <c r="E35" s="9">
        <f t="shared" ref="E35:E66" si="1">D35/C35</f>
        <v>97.599974617141896</v>
      </c>
    </row>
    <row r="36" spans="1:5" x14ac:dyDescent="0.25">
      <c r="A36" s="6">
        <v>34</v>
      </c>
      <c r="B36" s="10" t="s">
        <v>12</v>
      </c>
      <c r="C36" s="8">
        <v>8517</v>
      </c>
      <c r="D36" s="9">
        <v>1127701.08</v>
      </c>
      <c r="E36" s="9">
        <f t="shared" si="1"/>
        <v>132.40590348714338</v>
      </c>
    </row>
    <row r="37" spans="1:5" x14ac:dyDescent="0.25">
      <c r="A37" s="6">
        <v>35</v>
      </c>
      <c r="B37" s="7" t="s">
        <v>68</v>
      </c>
      <c r="C37" s="8">
        <v>13357</v>
      </c>
      <c r="D37" s="9">
        <v>1124207.52</v>
      </c>
      <c r="E37" s="9">
        <f t="shared" si="1"/>
        <v>84.166169049936357</v>
      </c>
    </row>
    <row r="38" spans="1:5" x14ac:dyDescent="0.25">
      <c r="A38" s="6">
        <v>36</v>
      </c>
      <c r="B38" s="7" t="s">
        <v>29</v>
      </c>
      <c r="C38" s="8">
        <v>11348</v>
      </c>
      <c r="D38" s="9">
        <v>1124048.8899999999</v>
      </c>
      <c r="E38" s="9">
        <f t="shared" si="1"/>
        <v>99.052598695805415</v>
      </c>
    </row>
    <row r="39" spans="1:5" x14ac:dyDescent="0.25">
      <c r="A39" s="6">
        <v>37</v>
      </c>
      <c r="B39" s="7" t="s">
        <v>32</v>
      </c>
      <c r="C39" s="8">
        <v>4382</v>
      </c>
      <c r="D39" s="9">
        <v>1114200.8400000001</v>
      </c>
      <c r="E39" s="9">
        <f t="shared" si="1"/>
        <v>254.26764947512552</v>
      </c>
    </row>
    <row r="40" spans="1:5" x14ac:dyDescent="0.25">
      <c r="A40" s="6">
        <v>38</v>
      </c>
      <c r="B40" s="7" t="s">
        <v>17</v>
      </c>
      <c r="C40" s="8">
        <v>10567</v>
      </c>
      <c r="D40" s="9">
        <v>1090359.05</v>
      </c>
      <c r="E40" s="9">
        <f t="shared" si="1"/>
        <v>103.185298571023</v>
      </c>
    </row>
    <row r="41" spans="1:5" x14ac:dyDescent="0.25">
      <c r="A41" s="6">
        <v>39</v>
      </c>
      <c r="B41" s="10" t="s">
        <v>5</v>
      </c>
      <c r="C41" s="8">
        <v>7055</v>
      </c>
      <c r="D41" s="9">
        <v>1069235.72</v>
      </c>
      <c r="E41" s="9">
        <f t="shared" si="1"/>
        <v>151.55715379163712</v>
      </c>
    </row>
    <row r="42" spans="1:5" x14ac:dyDescent="0.25">
      <c r="A42" s="6">
        <v>40</v>
      </c>
      <c r="B42" s="7" t="s">
        <v>44</v>
      </c>
      <c r="C42" s="8">
        <v>7289</v>
      </c>
      <c r="D42" s="9">
        <v>1034133</v>
      </c>
      <c r="E42" s="9">
        <f t="shared" si="1"/>
        <v>141.87584030731239</v>
      </c>
    </row>
    <row r="43" spans="1:5" x14ac:dyDescent="0.25">
      <c r="A43" s="6">
        <v>41</v>
      </c>
      <c r="B43" s="7" t="s">
        <v>62</v>
      </c>
      <c r="C43" s="8">
        <v>7433</v>
      </c>
      <c r="D43" s="9">
        <v>1027660.11</v>
      </c>
      <c r="E43" s="9">
        <f t="shared" si="1"/>
        <v>138.25643885376024</v>
      </c>
    </row>
    <row r="44" spans="1:5" x14ac:dyDescent="0.25">
      <c r="A44" s="6">
        <v>42</v>
      </c>
      <c r="B44" s="10" t="s">
        <v>10</v>
      </c>
      <c r="C44" s="8">
        <v>5758</v>
      </c>
      <c r="D44" s="9">
        <v>1005875.82</v>
      </c>
      <c r="E44" s="9">
        <f t="shared" si="1"/>
        <v>174.69187565126779</v>
      </c>
    </row>
    <row r="45" spans="1:5" x14ac:dyDescent="0.25">
      <c r="A45" s="6">
        <v>43</v>
      </c>
      <c r="B45" s="7" t="s">
        <v>138</v>
      </c>
      <c r="C45" s="8">
        <v>11683</v>
      </c>
      <c r="D45" s="9">
        <v>999927.64</v>
      </c>
      <c r="E45" s="9">
        <f t="shared" si="1"/>
        <v>85.588259864760758</v>
      </c>
    </row>
    <row r="46" spans="1:5" x14ac:dyDescent="0.25">
      <c r="A46" s="6">
        <v>44</v>
      </c>
      <c r="B46" s="7" t="s">
        <v>79</v>
      </c>
      <c r="C46" s="8">
        <v>7947</v>
      </c>
      <c r="D46" s="9">
        <v>993791.51</v>
      </c>
      <c r="E46" s="9">
        <f t="shared" si="1"/>
        <v>125.0524109726941</v>
      </c>
    </row>
    <row r="47" spans="1:5" x14ac:dyDescent="0.25">
      <c r="A47" s="6">
        <v>45</v>
      </c>
      <c r="B47" s="7" t="s">
        <v>49</v>
      </c>
      <c r="C47" s="8">
        <v>7198</v>
      </c>
      <c r="D47" s="9">
        <v>983544.57</v>
      </c>
      <c r="E47" s="9">
        <f t="shared" si="1"/>
        <v>136.64136843567658</v>
      </c>
    </row>
    <row r="48" spans="1:5" x14ac:dyDescent="0.25">
      <c r="A48" s="6">
        <v>46</v>
      </c>
      <c r="B48" s="10" t="s">
        <v>31</v>
      </c>
      <c r="C48" s="8">
        <v>10116</v>
      </c>
      <c r="D48" s="9">
        <v>960506.9</v>
      </c>
      <c r="E48" s="9">
        <f t="shared" si="1"/>
        <v>94.949278370897588</v>
      </c>
    </row>
    <row r="49" spans="1:5" x14ac:dyDescent="0.25">
      <c r="A49" s="6">
        <v>47</v>
      </c>
      <c r="B49" s="7" t="s">
        <v>102</v>
      </c>
      <c r="C49" s="8">
        <v>7654</v>
      </c>
      <c r="D49" s="9">
        <v>957194.81</v>
      </c>
      <c r="E49" s="9">
        <f t="shared" si="1"/>
        <v>125.05811471126209</v>
      </c>
    </row>
    <row r="50" spans="1:5" x14ac:dyDescent="0.25">
      <c r="A50" s="6">
        <v>48</v>
      </c>
      <c r="B50" s="10" t="s">
        <v>114</v>
      </c>
      <c r="C50" s="8">
        <v>6478</v>
      </c>
      <c r="D50" s="9">
        <v>920423.04</v>
      </c>
      <c r="E50" s="9">
        <f t="shared" si="1"/>
        <v>142.08444581661007</v>
      </c>
    </row>
    <row r="51" spans="1:5" x14ac:dyDescent="0.25">
      <c r="A51" s="6">
        <v>49</v>
      </c>
      <c r="B51" s="7" t="s">
        <v>128</v>
      </c>
      <c r="C51" s="8">
        <v>5403</v>
      </c>
      <c r="D51" s="9">
        <v>900923.67</v>
      </c>
      <c r="E51" s="9">
        <f t="shared" si="1"/>
        <v>166.74508051082734</v>
      </c>
    </row>
    <row r="52" spans="1:5" x14ac:dyDescent="0.25">
      <c r="A52" s="6">
        <v>50</v>
      </c>
      <c r="B52" s="7" t="s">
        <v>117</v>
      </c>
      <c r="C52" s="8">
        <v>7512</v>
      </c>
      <c r="D52" s="9">
        <v>889607.47</v>
      </c>
      <c r="E52" s="9">
        <f t="shared" si="1"/>
        <v>118.4248495740149</v>
      </c>
    </row>
    <row r="53" spans="1:5" x14ac:dyDescent="0.25">
      <c r="A53" s="6">
        <v>51</v>
      </c>
      <c r="B53" s="10" t="s">
        <v>34</v>
      </c>
      <c r="C53" s="8">
        <v>4095</v>
      </c>
      <c r="D53" s="9">
        <v>882783.18</v>
      </c>
      <c r="E53" s="9">
        <f t="shared" si="1"/>
        <v>215.57586813186813</v>
      </c>
    </row>
    <row r="54" spans="1:5" x14ac:dyDescent="0.25">
      <c r="A54" s="6">
        <v>52</v>
      </c>
      <c r="B54" s="7" t="s">
        <v>64</v>
      </c>
      <c r="C54" s="8">
        <v>3777</v>
      </c>
      <c r="D54" s="9">
        <v>855101.83</v>
      </c>
      <c r="E54" s="9">
        <f t="shared" si="1"/>
        <v>226.39709557850145</v>
      </c>
    </row>
    <row r="55" spans="1:5" x14ac:dyDescent="0.25">
      <c r="A55" s="6">
        <v>53</v>
      </c>
      <c r="B55" s="7" t="s">
        <v>24</v>
      </c>
      <c r="C55" s="8">
        <v>5632</v>
      </c>
      <c r="D55" s="9">
        <v>852801.69</v>
      </c>
      <c r="E55" s="9">
        <f t="shared" si="1"/>
        <v>151.42075461647727</v>
      </c>
    </row>
    <row r="56" spans="1:5" x14ac:dyDescent="0.25">
      <c r="A56" s="6">
        <v>54</v>
      </c>
      <c r="B56" s="7" t="s">
        <v>14</v>
      </c>
      <c r="C56" s="8">
        <v>5729</v>
      </c>
      <c r="D56" s="9">
        <v>846888.3</v>
      </c>
      <c r="E56" s="9">
        <f t="shared" si="1"/>
        <v>147.82480363065108</v>
      </c>
    </row>
    <row r="57" spans="1:5" x14ac:dyDescent="0.25">
      <c r="A57" s="6">
        <v>55</v>
      </c>
      <c r="B57" s="7" t="s">
        <v>4</v>
      </c>
      <c r="C57" s="8">
        <v>5390</v>
      </c>
      <c r="D57" s="9">
        <v>824168.7</v>
      </c>
      <c r="E57" s="9">
        <f t="shared" si="1"/>
        <v>152.90699443413729</v>
      </c>
    </row>
    <row r="58" spans="1:5" x14ac:dyDescent="0.25">
      <c r="A58" s="6">
        <v>56</v>
      </c>
      <c r="B58" s="7" t="s">
        <v>11</v>
      </c>
      <c r="C58" s="8">
        <v>7086</v>
      </c>
      <c r="D58" s="9">
        <v>822689.74</v>
      </c>
      <c r="E58" s="9">
        <f t="shared" si="1"/>
        <v>116.10072537397686</v>
      </c>
    </row>
    <row r="59" spans="1:5" x14ac:dyDescent="0.25">
      <c r="A59" s="6">
        <v>57</v>
      </c>
      <c r="B59" s="7" t="s">
        <v>134</v>
      </c>
      <c r="C59" s="8">
        <v>7545</v>
      </c>
      <c r="D59" s="9">
        <v>814593.4</v>
      </c>
      <c r="E59" s="9">
        <f t="shared" si="1"/>
        <v>107.96466534128562</v>
      </c>
    </row>
    <row r="60" spans="1:5" x14ac:dyDescent="0.25">
      <c r="A60" s="6">
        <v>58</v>
      </c>
      <c r="B60" s="7" t="s">
        <v>57</v>
      </c>
      <c r="C60" s="8">
        <v>5123</v>
      </c>
      <c r="D60" s="9">
        <v>810376.35</v>
      </c>
      <c r="E60" s="9">
        <f t="shared" si="1"/>
        <v>158.18394495412844</v>
      </c>
    </row>
    <row r="61" spans="1:5" x14ac:dyDescent="0.25">
      <c r="A61" s="6">
        <v>59</v>
      </c>
      <c r="B61" s="7" t="s">
        <v>50</v>
      </c>
      <c r="C61" s="8">
        <v>4686</v>
      </c>
      <c r="D61" s="9">
        <v>800866.1</v>
      </c>
      <c r="E61" s="9">
        <f t="shared" si="1"/>
        <v>170.90612462654715</v>
      </c>
    </row>
    <row r="62" spans="1:5" x14ac:dyDescent="0.25">
      <c r="A62" s="6">
        <v>60</v>
      </c>
      <c r="B62" s="7" t="s">
        <v>104</v>
      </c>
      <c r="C62" s="8">
        <v>8039</v>
      </c>
      <c r="D62" s="9">
        <v>761212.21</v>
      </c>
      <c r="E62" s="9">
        <f t="shared" si="1"/>
        <v>94.689912924493086</v>
      </c>
    </row>
    <row r="63" spans="1:5" x14ac:dyDescent="0.25">
      <c r="A63" s="6">
        <v>61</v>
      </c>
      <c r="B63" s="7" t="s">
        <v>127</v>
      </c>
      <c r="C63" s="8">
        <v>3960</v>
      </c>
      <c r="D63" s="9">
        <v>756841.61</v>
      </c>
      <c r="E63" s="9">
        <f t="shared" si="1"/>
        <v>191.12161868686869</v>
      </c>
    </row>
    <row r="64" spans="1:5" x14ac:dyDescent="0.25">
      <c r="A64" s="6">
        <v>62</v>
      </c>
      <c r="B64" s="7" t="s">
        <v>99</v>
      </c>
      <c r="C64" s="8">
        <v>5477</v>
      </c>
      <c r="D64" s="9">
        <v>749081.29</v>
      </c>
      <c r="E64" s="9">
        <f t="shared" si="1"/>
        <v>136.7685393463575</v>
      </c>
    </row>
    <row r="65" spans="1:5" x14ac:dyDescent="0.25">
      <c r="A65" s="6">
        <v>63</v>
      </c>
      <c r="B65" s="10" t="s">
        <v>76</v>
      </c>
      <c r="C65" s="8">
        <v>3426</v>
      </c>
      <c r="D65" s="9">
        <v>739020.16</v>
      </c>
      <c r="E65" s="9">
        <f t="shared" si="1"/>
        <v>215.70932866316406</v>
      </c>
    </row>
    <row r="66" spans="1:5" x14ac:dyDescent="0.25">
      <c r="A66" s="6">
        <v>64</v>
      </c>
      <c r="B66" s="7" t="s">
        <v>43</v>
      </c>
      <c r="C66" s="8">
        <v>5588</v>
      </c>
      <c r="D66" s="9">
        <v>732056.92</v>
      </c>
      <c r="E66" s="9">
        <f t="shared" si="1"/>
        <v>131.00517537580529</v>
      </c>
    </row>
    <row r="67" spans="1:5" x14ac:dyDescent="0.25">
      <c r="A67" s="6">
        <v>65</v>
      </c>
      <c r="B67" s="7" t="s">
        <v>54</v>
      </c>
      <c r="C67" s="8">
        <v>8856</v>
      </c>
      <c r="D67" s="9">
        <v>731816.69</v>
      </c>
      <c r="E67" s="9">
        <f t="shared" ref="E67:E98" si="2">D67/C67</f>
        <v>82.635127597109303</v>
      </c>
    </row>
    <row r="68" spans="1:5" x14ac:dyDescent="0.25">
      <c r="A68" s="6">
        <v>66</v>
      </c>
      <c r="B68" s="10" t="s">
        <v>123</v>
      </c>
      <c r="C68" s="8">
        <v>5324</v>
      </c>
      <c r="D68" s="9">
        <v>724403.1</v>
      </c>
      <c r="E68" s="9">
        <f t="shared" si="2"/>
        <v>136.06369271224642</v>
      </c>
    </row>
    <row r="69" spans="1:5" x14ac:dyDescent="0.25">
      <c r="A69" s="6">
        <v>67</v>
      </c>
      <c r="B69" s="7" t="s">
        <v>92</v>
      </c>
      <c r="C69" s="8">
        <v>6658</v>
      </c>
      <c r="D69" s="9">
        <v>707220.99</v>
      </c>
      <c r="E69" s="9">
        <f t="shared" si="2"/>
        <v>106.22123610693902</v>
      </c>
    </row>
    <row r="70" spans="1:5" x14ac:dyDescent="0.25">
      <c r="A70" s="6">
        <v>68</v>
      </c>
      <c r="B70" s="10" t="s">
        <v>63</v>
      </c>
      <c r="C70" s="8">
        <v>5864</v>
      </c>
      <c r="D70" s="9">
        <v>704865.82</v>
      </c>
      <c r="E70" s="9">
        <f t="shared" si="2"/>
        <v>120.20222032742154</v>
      </c>
    </row>
    <row r="71" spans="1:5" x14ac:dyDescent="0.25">
      <c r="A71" s="6">
        <v>69</v>
      </c>
      <c r="B71" s="7" t="s">
        <v>116</v>
      </c>
      <c r="C71" s="8">
        <v>3375</v>
      </c>
      <c r="D71" s="9">
        <v>697072.54</v>
      </c>
      <c r="E71" s="9">
        <f t="shared" si="2"/>
        <v>206.54001185185186</v>
      </c>
    </row>
    <row r="72" spans="1:5" x14ac:dyDescent="0.25">
      <c r="A72" s="6">
        <v>70</v>
      </c>
      <c r="B72" s="7" t="s">
        <v>85</v>
      </c>
      <c r="C72" s="8">
        <v>4260</v>
      </c>
      <c r="D72" s="9">
        <v>695532.26</v>
      </c>
      <c r="E72" s="9">
        <f t="shared" si="2"/>
        <v>163.27048356807512</v>
      </c>
    </row>
    <row r="73" spans="1:5" x14ac:dyDescent="0.25">
      <c r="A73" s="6">
        <v>71</v>
      </c>
      <c r="B73" s="7" t="s">
        <v>83</v>
      </c>
      <c r="C73" s="8">
        <v>3898</v>
      </c>
      <c r="D73" s="9">
        <v>692297.94</v>
      </c>
      <c r="E73" s="9">
        <f t="shared" si="2"/>
        <v>177.60337095946639</v>
      </c>
    </row>
    <row r="74" spans="1:5" x14ac:dyDescent="0.25">
      <c r="A74" s="6">
        <v>72</v>
      </c>
      <c r="B74" s="10" t="s">
        <v>16</v>
      </c>
      <c r="C74" s="8">
        <v>6643</v>
      </c>
      <c r="D74" s="9">
        <v>676391.98</v>
      </c>
      <c r="E74" s="9">
        <f t="shared" si="2"/>
        <v>101.82025891916302</v>
      </c>
    </row>
    <row r="75" spans="1:5" x14ac:dyDescent="0.25">
      <c r="A75" s="6">
        <v>73</v>
      </c>
      <c r="B75" s="10" t="s">
        <v>126</v>
      </c>
      <c r="C75" s="8">
        <v>4805</v>
      </c>
      <c r="D75" s="9">
        <v>669116.25</v>
      </c>
      <c r="E75" s="9">
        <f t="shared" si="2"/>
        <v>139.2541623309053</v>
      </c>
    </row>
    <row r="76" spans="1:5" x14ac:dyDescent="0.25">
      <c r="A76" s="6">
        <v>74</v>
      </c>
      <c r="B76" s="7" t="s">
        <v>86</v>
      </c>
      <c r="C76" s="8">
        <v>4342</v>
      </c>
      <c r="D76" s="9">
        <v>665837.13</v>
      </c>
      <c r="E76" s="9">
        <f t="shared" si="2"/>
        <v>153.34802625518194</v>
      </c>
    </row>
    <row r="77" spans="1:5" x14ac:dyDescent="0.25">
      <c r="A77" s="6">
        <v>75</v>
      </c>
      <c r="B77" s="7" t="s">
        <v>42</v>
      </c>
      <c r="C77" s="8">
        <v>4105</v>
      </c>
      <c r="D77" s="9">
        <v>656371.94999999995</v>
      </c>
      <c r="E77" s="9">
        <f t="shared" si="2"/>
        <v>159.89572472594395</v>
      </c>
    </row>
    <row r="78" spans="1:5" x14ac:dyDescent="0.25">
      <c r="A78" s="6">
        <v>76</v>
      </c>
      <c r="B78" s="10" t="s">
        <v>91</v>
      </c>
      <c r="C78" s="8">
        <v>6026</v>
      </c>
      <c r="D78" s="9">
        <v>654440.05000000005</v>
      </c>
      <c r="E78" s="9">
        <f t="shared" si="2"/>
        <v>108.6027298373714</v>
      </c>
    </row>
    <row r="79" spans="1:5" x14ac:dyDescent="0.25">
      <c r="A79" s="6">
        <v>77</v>
      </c>
      <c r="B79" s="7" t="s">
        <v>25</v>
      </c>
      <c r="C79" s="8">
        <v>4459</v>
      </c>
      <c r="D79" s="9">
        <v>647133.54</v>
      </c>
      <c r="E79" s="9">
        <f t="shared" si="2"/>
        <v>145.12974657995068</v>
      </c>
    </row>
    <row r="80" spans="1:5" x14ac:dyDescent="0.25">
      <c r="A80" s="6">
        <v>78</v>
      </c>
      <c r="B80" s="7" t="s">
        <v>28</v>
      </c>
      <c r="C80" s="8">
        <v>5497</v>
      </c>
      <c r="D80" s="9">
        <v>641307.68999999994</v>
      </c>
      <c r="E80" s="9">
        <f t="shared" si="2"/>
        <v>116.66503365472074</v>
      </c>
    </row>
    <row r="81" spans="1:5" x14ac:dyDescent="0.25">
      <c r="A81" s="6">
        <v>79</v>
      </c>
      <c r="B81" s="7" t="s">
        <v>3</v>
      </c>
      <c r="C81" s="8">
        <v>6733</v>
      </c>
      <c r="D81" s="9">
        <v>639293.99</v>
      </c>
      <c r="E81" s="9">
        <f t="shared" si="2"/>
        <v>94.94935244319025</v>
      </c>
    </row>
    <row r="82" spans="1:5" x14ac:dyDescent="0.25">
      <c r="A82" s="6">
        <v>80</v>
      </c>
      <c r="B82" s="7" t="s">
        <v>41</v>
      </c>
      <c r="C82" s="8">
        <v>4852</v>
      </c>
      <c r="D82" s="9">
        <v>634216.25</v>
      </c>
      <c r="E82" s="9">
        <f t="shared" si="2"/>
        <v>130.71233511953832</v>
      </c>
    </row>
    <row r="83" spans="1:5" x14ac:dyDescent="0.25">
      <c r="A83" s="6">
        <v>81</v>
      </c>
      <c r="B83" s="10" t="s">
        <v>115</v>
      </c>
      <c r="C83" s="8">
        <v>4711</v>
      </c>
      <c r="D83" s="9">
        <v>631409.99</v>
      </c>
      <c r="E83" s="9">
        <f t="shared" si="2"/>
        <v>134.02886648270007</v>
      </c>
    </row>
    <row r="84" spans="1:5" x14ac:dyDescent="0.25">
      <c r="A84" s="6">
        <v>82</v>
      </c>
      <c r="B84" s="7" t="s">
        <v>52</v>
      </c>
      <c r="C84" s="8">
        <v>3835</v>
      </c>
      <c r="D84" s="9">
        <v>630837.11</v>
      </c>
      <c r="E84" s="9">
        <f t="shared" si="2"/>
        <v>164.49468318122555</v>
      </c>
    </row>
    <row r="85" spans="1:5" x14ac:dyDescent="0.25">
      <c r="A85" s="6">
        <v>83</v>
      </c>
      <c r="B85" s="10" t="s">
        <v>110</v>
      </c>
      <c r="C85" s="8">
        <v>4293</v>
      </c>
      <c r="D85" s="9">
        <v>623151.39</v>
      </c>
      <c r="E85" s="9">
        <f t="shared" si="2"/>
        <v>145.15522711390636</v>
      </c>
    </row>
    <row r="86" spans="1:5" x14ac:dyDescent="0.25">
      <c r="A86" s="6">
        <v>84</v>
      </c>
      <c r="B86" s="10" t="s">
        <v>75</v>
      </c>
      <c r="C86" s="8">
        <v>2684</v>
      </c>
      <c r="D86" s="9">
        <v>607038.68000000005</v>
      </c>
      <c r="E86" s="9">
        <f t="shared" si="2"/>
        <v>226.16940387481372</v>
      </c>
    </row>
    <row r="87" spans="1:5" x14ac:dyDescent="0.25">
      <c r="A87" s="6">
        <v>85</v>
      </c>
      <c r="B87" s="7" t="s">
        <v>9</v>
      </c>
      <c r="C87" s="8">
        <v>4795</v>
      </c>
      <c r="D87" s="9">
        <v>599651.68000000005</v>
      </c>
      <c r="E87" s="9">
        <f t="shared" si="2"/>
        <v>125.05770177267989</v>
      </c>
    </row>
    <row r="88" spans="1:5" x14ac:dyDescent="0.25">
      <c r="A88" s="6">
        <v>86</v>
      </c>
      <c r="B88" s="7" t="s">
        <v>120</v>
      </c>
      <c r="C88" s="8">
        <v>4829</v>
      </c>
      <c r="D88" s="9">
        <v>591636.71</v>
      </c>
      <c r="E88" s="9">
        <f t="shared" si="2"/>
        <v>122.51743839304203</v>
      </c>
    </row>
    <row r="89" spans="1:5" x14ac:dyDescent="0.25">
      <c r="A89" s="6">
        <v>87</v>
      </c>
      <c r="B89" s="7" t="s">
        <v>100</v>
      </c>
      <c r="C89" s="8">
        <v>4447</v>
      </c>
      <c r="D89" s="9">
        <v>586390.15</v>
      </c>
      <c r="E89" s="9">
        <f t="shared" si="2"/>
        <v>131.86196312120532</v>
      </c>
    </row>
    <row r="90" spans="1:5" x14ac:dyDescent="0.25">
      <c r="A90" s="6">
        <v>88</v>
      </c>
      <c r="B90" s="7" t="s">
        <v>53</v>
      </c>
      <c r="C90" s="8">
        <v>5263</v>
      </c>
      <c r="D90" s="9">
        <v>582646.23</v>
      </c>
      <c r="E90" s="9">
        <f t="shared" si="2"/>
        <v>110.70610488314649</v>
      </c>
    </row>
    <row r="91" spans="1:5" x14ac:dyDescent="0.25">
      <c r="A91" s="6">
        <v>89</v>
      </c>
      <c r="B91" s="10" t="s">
        <v>45</v>
      </c>
      <c r="C91" s="8">
        <v>1722</v>
      </c>
      <c r="D91" s="9">
        <v>582598.68000000005</v>
      </c>
      <c r="E91" s="9">
        <f t="shared" si="2"/>
        <v>338.32675958188156</v>
      </c>
    </row>
    <row r="92" spans="1:5" x14ac:dyDescent="0.25">
      <c r="A92" s="6">
        <v>90</v>
      </c>
      <c r="B92" s="7" t="s">
        <v>96</v>
      </c>
      <c r="C92" s="8">
        <v>4849</v>
      </c>
      <c r="D92" s="9">
        <v>574422.56999999995</v>
      </c>
      <c r="E92" s="9">
        <f t="shared" si="2"/>
        <v>118.46206846772529</v>
      </c>
    </row>
    <row r="93" spans="1:5" x14ac:dyDescent="0.25">
      <c r="A93" s="6">
        <v>91</v>
      </c>
      <c r="B93" s="7" t="s">
        <v>35</v>
      </c>
      <c r="C93" s="8">
        <v>5369</v>
      </c>
      <c r="D93" s="9">
        <v>569605.91</v>
      </c>
      <c r="E93" s="9">
        <f t="shared" si="2"/>
        <v>106.09162041348483</v>
      </c>
    </row>
    <row r="94" spans="1:5" x14ac:dyDescent="0.25">
      <c r="A94" s="6">
        <v>92</v>
      </c>
      <c r="B94" s="7" t="s">
        <v>46</v>
      </c>
      <c r="C94" s="8">
        <v>6097</v>
      </c>
      <c r="D94" s="9">
        <v>564199.59</v>
      </c>
      <c r="E94" s="9">
        <f t="shared" si="2"/>
        <v>92.53724618664917</v>
      </c>
    </row>
    <row r="95" spans="1:5" x14ac:dyDescent="0.25">
      <c r="A95" s="6">
        <v>93</v>
      </c>
      <c r="B95" s="7" t="s">
        <v>74</v>
      </c>
      <c r="C95" s="8">
        <v>5175</v>
      </c>
      <c r="D95" s="9">
        <v>540130.69999999995</v>
      </c>
      <c r="E95" s="9">
        <f t="shared" si="2"/>
        <v>104.37308212560386</v>
      </c>
    </row>
    <row r="96" spans="1:5" x14ac:dyDescent="0.25">
      <c r="A96" s="6">
        <v>94</v>
      </c>
      <c r="B96" s="7" t="s">
        <v>56</v>
      </c>
      <c r="C96" s="8">
        <v>2589</v>
      </c>
      <c r="D96" s="9">
        <v>539046.86</v>
      </c>
      <c r="E96" s="9">
        <f t="shared" si="2"/>
        <v>208.20658941676322</v>
      </c>
    </row>
    <row r="97" spans="1:5" x14ac:dyDescent="0.25">
      <c r="A97" s="6">
        <v>95</v>
      </c>
      <c r="B97" s="10" t="s">
        <v>72</v>
      </c>
      <c r="C97" s="8">
        <v>3740</v>
      </c>
      <c r="D97" s="9">
        <v>535185.24</v>
      </c>
      <c r="E97" s="9">
        <f t="shared" si="2"/>
        <v>143.0976577540107</v>
      </c>
    </row>
    <row r="98" spans="1:5" x14ac:dyDescent="0.25">
      <c r="A98" s="6">
        <v>96</v>
      </c>
      <c r="B98" s="10" t="s">
        <v>36</v>
      </c>
      <c r="C98" s="8">
        <v>2905</v>
      </c>
      <c r="D98" s="9">
        <v>534659.16</v>
      </c>
      <c r="E98" s="9">
        <f t="shared" si="2"/>
        <v>184.04790361445785</v>
      </c>
    </row>
    <row r="99" spans="1:5" x14ac:dyDescent="0.25">
      <c r="A99" s="6">
        <v>97</v>
      </c>
      <c r="B99" s="7" t="s">
        <v>108</v>
      </c>
      <c r="C99" s="8">
        <v>3684</v>
      </c>
      <c r="D99" s="9">
        <v>520485.2</v>
      </c>
      <c r="E99" s="9">
        <f t="shared" ref="E99:E130" si="3">D99/C99</f>
        <v>141.28262757871877</v>
      </c>
    </row>
    <row r="100" spans="1:5" x14ac:dyDescent="0.25">
      <c r="A100" s="6">
        <v>98</v>
      </c>
      <c r="B100" s="7" t="s">
        <v>103</v>
      </c>
      <c r="C100" s="8">
        <v>4596</v>
      </c>
      <c r="D100" s="9">
        <v>511911.35</v>
      </c>
      <c r="E100" s="9">
        <f t="shared" si="3"/>
        <v>111.38192993907745</v>
      </c>
    </row>
    <row r="101" spans="1:5" x14ac:dyDescent="0.25">
      <c r="A101" s="6">
        <v>99</v>
      </c>
      <c r="B101" s="7" t="s">
        <v>66</v>
      </c>
      <c r="C101" s="8">
        <v>3849</v>
      </c>
      <c r="D101" s="9">
        <v>508963.34</v>
      </c>
      <c r="E101" s="9">
        <f t="shared" si="3"/>
        <v>132.23261626396467</v>
      </c>
    </row>
    <row r="102" spans="1:5" x14ac:dyDescent="0.25">
      <c r="A102" s="6">
        <v>100</v>
      </c>
      <c r="B102" s="7" t="s">
        <v>133</v>
      </c>
      <c r="C102" s="8">
        <v>2793</v>
      </c>
      <c r="D102" s="9">
        <v>493128.34</v>
      </c>
      <c r="E102" s="9">
        <f t="shared" si="3"/>
        <v>176.55866093805943</v>
      </c>
    </row>
    <row r="103" spans="1:5" x14ac:dyDescent="0.25">
      <c r="A103" s="6">
        <v>101</v>
      </c>
      <c r="B103" s="7" t="s">
        <v>111</v>
      </c>
      <c r="C103" s="8">
        <v>4645</v>
      </c>
      <c r="D103" s="9">
        <v>488592.39</v>
      </c>
      <c r="E103" s="9">
        <f t="shared" si="3"/>
        <v>105.18673627556512</v>
      </c>
    </row>
    <row r="104" spans="1:5" x14ac:dyDescent="0.25">
      <c r="A104" s="6">
        <v>102</v>
      </c>
      <c r="B104" s="10" t="s">
        <v>26</v>
      </c>
      <c r="C104" s="8">
        <v>4894</v>
      </c>
      <c r="D104" s="9">
        <v>481117.62</v>
      </c>
      <c r="E104" s="9">
        <f t="shared" si="3"/>
        <v>98.307646097261951</v>
      </c>
    </row>
    <row r="105" spans="1:5" x14ac:dyDescent="0.25">
      <c r="A105" s="6">
        <v>103</v>
      </c>
      <c r="B105" s="10" t="s">
        <v>37</v>
      </c>
      <c r="C105" s="8">
        <v>3333</v>
      </c>
      <c r="D105" s="9">
        <v>475214.57</v>
      </c>
      <c r="E105" s="9">
        <f t="shared" si="3"/>
        <v>142.57862886288629</v>
      </c>
    </row>
    <row r="106" spans="1:5" x14ac:dyDescent="0.25">
      <c r="A106" s="6">
        <v>104</v>
      </c>
      <c r="B106" s="10" t="s">
        <v>8</v>
      </c>
      <c r="C106" s="8">
        <v>3433</v>
      </c>
      <c r="D106" s="9">
        <v>466206.23</v>
      </c>
      <c r="E106" s="9">
        <f t="shared" si="3"/>
        <v>135.8014069327119</v>
      </c>
    </row>
    <row r="107" spans="1:5" x14ac:dyDescent="0.25">
      <c r="A107" s="6">
        <v>105</v>
      </c>
      <c r="B107" s="7" t="s">
        <v>23</v>
      </c>
      <c r="C107" s="8">
        <v>4591</v>
      </c>
      <c r="D107" s="9">
        <v>458101.44</v>
      </c>
      <c r="E107" s="9">
        <f t="shared" si="3"/>
        <v>99.782496188194287</v>
      </c>
    </row>
    <row r="108" spans="1:5" x14ac:dyDescent="0.25">
      <c r="A108" s="6">
        <v>106</v>
      </c>
      <c r="B108" s="7" t="s">
        <v>105</v>
      </c>
      <c r="C108" s="8">
        <v>3139</v>
      </c>
      <c r="D108" s="9">
        <v>454817.9</v>
      </c>
      <c r="E108" s="9">
        <f t="shared" si="3"/>
        <v>144.89260911118191</v>
      </c>
    </row>
    <row r="109" spans="1:5" x14ac:dyDescent="0.25">
      <c r="A109" s="6">
        <v>107</v>
      </c>
      <c r="B109" s="10" t="s">
        <v>19</v>
      </c>
      <c r="C109" s="8">
        <v>3757</v>
      </c>
      <c r="D109" s="9">
        <v>443642.01</v>
      </c>
      <c r="E109" s="9">
        <f t="shared" si="3"/>
        <v>118.0841123236625</v>
      </c>
    </row>
    <row r="110" spans="1:5" x14ac:dyDescent="0.25">
      <c r="A110" s="6">
        <v>108</v>
      </c>
      <c r="B110" s="10" t="s">
        <v>119</v>
      </c>
      <c r="C110" s="8">
        <v>2365</v>
      </c>
      <c r="D110" s="9">
        <v>433080.21</v>
      </c>
      <c r="E110" s="9">
        <f t="shared" si="3"/>
        <v>183.12059619450318</v>
      </c>
    </row>
    <row r="111" spans="1:5" x14ac:dyDescent="0.25">
      <c r="A111" s="6">
        <v>109</v>
      </c>
      <c r="B111" s="10" t="s">
        <v>33</v>
      </c>
      <c r="C111" s="8">
        <v>2580</v>
      </c>
      <c r="D111" s="9">
        <v>430926.93</v>
      </c>
      <c r="E111" s="9">
        <f t="shared" si="3"/>
        <v>167.02594186046511</v>
      </c>
    </row>
    <row r="112" spans="1:5" x14ac:dyDescent="0.25">
      <c r="A112" s="6">
        <v>110</v>
      </c>
      <c r="B112" s="10" t="s">
        <v>81</v>
      </c>
      <c r="C112" s="8">
        <v>3551</v>
      </c>
      <c r="D112" s="9">
        <v>427593.34</v>
      </c>
      <c r="E112" s="9">
        <f t="shared" si="3"/>
        <v>120.41490847648551</v>
      </c>
    </row>
    <row r="113" spans="1:5" x14ac:dyDescent="0.25">
      <c r="A113" s="6">
        <v>111</v>
      </c>
      <c r="B113" s="7" t="s">
        <v>69</v>
      </c>
      <c r="C113" s="8">
        <v>4316</v>
      </c>
      <c r="D113" s="9">
        <v>410469.24</v>
      </c>
      <c r="E113" s="9">
        <f t="shared" si="3"/>
        <v>95.104087117701567</v>
      </c>
    </row>
    <row r="114" spans="1:5" x14ac:dyDescent="0.25">
      <c r="A114" s="6">
        <v>112</v>
      </c>
      <c r="B114" s="10" t="s">
        <v>137</v>
      </c>
      <c r="C114" s="8">
        <v>2671</v>
      </c>
      <c r="D114" s="9">
        <v>408333.88</v>
      </c>
      <c r="E114" s="9">
        <f t="shared" si="3"/>
        <v>152.8767802321228</v>
      </c>
    </row>
    <row r="115" spans="1:5" x14ac:dyDescent="0.25">
      <c r="A115" s="6">
        <v>113</v>
      </c>
      <c r="B115" s="7" t="s">
        <v>70</v>
      </c>
      <c r="C115" s="8">
        <v>3134</v>
      </c>
      <c r="D115" s="9">
        <v>406169.75</v>
      </c>
      <c r="E115" s="9">
        <f t="shared" si="3"/>
        <v>129.60106892150606</v>
      </c>
    </row>
    <row r="116" spans="1:5" x14ac:dyDescent="0.25">
      <c r="A116" s="6">
        <v>114</v>
      </c>
      <c r="B116" s="7" t="s">
        <v>87</v>
      </c>
      <c r="C116" s="8">
        <v>2332</v>
      </c>
      <c r="D116" s="9">
        <v>388087.01</v>
      </c>
      <c r="E116" s="9">
        <f t="shared" si="3"/>
        <v>166.41810034305317</v>
      </c>
    </row>
    <row r="117" spans="1:5" x14ac:dyDescent="0.25">
      <c r="A117" s="6">
        <v>115</v>
      </c>
      <c r="B117" s="10" t="s">
        <v>73</v>
      </c>
      <c r="C117" s="8">
        <v>3108</v>
      </c>
      <c r="D117" s="9">
        <v>384297.21</v>
      </c>
      <c r="E117" s="9">
        <f t="shared" si="3"/>
        <v>123.64775096525098</v>
      </c>
    </row>
    <row r="118" spans="1:5" x14ac:dyDescent="0.25">
      <c r="A118" s="6">
        <v>116</v>
      </c>
      <c r="B118" s="7" t="s">
        <v>27</v>
      </c>
      <c r="C118" s="8">
        <v>2201</v>
      </c>
      <c r="D118" s="9">
        <v>369711.06</v>
      </c>
      <c r="E118" s="9">
        <f t="shared" si="3"/>
        <v>167.97412994093594</v>
      </c>
    </row>
    <row r="119" spans="1:5" x14ac:dyDescent="0.25">
      <c r="A119" s="6">
        <v>117</v>
      </c>
      <c r="B119" s="10" t="s">
        <v>121</v>
      </c>
      <c r="C119" s="8">
        <v>2866</v>
      </c>
      <c r="D119" s="9">
        <v>367263</v>
      </c>
      <c r="E119" s="9">
        <f t="shared" si="3"/>
        <v>128.14480111653873</v>
      </c>
    </row>
    <row r="120" spans="1:5" x14ac:dyDescent="0.25">
      <c r="A120" s="6">
        <v>118</v>
      </c>
      <c r="B120" s="7" t="s">
        <v>140</v>
      </c>
      <c r="C120" s="8">
        <v>3082</v>
      </c>
      <c r="D120" s="9">
        <v>363489.42</v>
      </c>
      <c r="E120" s="9">
        <f t="shared" si="3"/>
        <v>117.93946138870862</v>
      </c>
    </row>
    <row r="121" spans="1:5" x14ac:dyDescent="0.25">
      <c r="A121" s="6">
        <v>119</v>
      </c>
      <c r="B121" s="10" t="s">
        <v>67</v>
      </c>
      <c r="C121" s="8">
        <v>2193</v>
      </c>
      <c r="D121" s="9">
        <v>362822.02</v>
      </c>
      <c r="E121" s="9">
        <f t="shared" si="3"/>
        <v>165.44551755585957</v>
      </c>
    </row>
    <row r="122" spans="1:5" x14ac:dyDescent="0.25">
      <c r="A122" s="6">
        <v>120</v>
      </c>
      <c r="B122" s="7" t="s">
        <v>122</v>
      </c>
      <c r="C122" s="8">
        <v>2529</v>
      </c>
      <c r="D122" s="9">
        <v>360421.91</v>
      </c>
      <c r="E122" s="9">
        <f t="shared" si="3"/>
        <v>142.51558323448003</v>
      </c>
    </row>
    <row r="123" spans="1:5" x14ac:dyDescent="0.25">
      <c r="A123" s="6">
        <v>121</v>
      </c>
      <c r="B123" s="10" t="s">
        <v>22</v>
      </c>
      <c r="C123" s="8">
        <v>3553</v>
      </c>
      <c r="D123" s="9">
        <v>357987.14</v>
      </c>
      <c r="E123" s="9">
        <f t="shared" si="3"/>
        <v>100.756301716859</v>
      </c>
    </row>
    <row r="124" spans="1:5" x14ac:dyDescent="0.25">
      <c r="A124" s="6">
        <v>122</v>
      </c>
      <c r="B124" s="10" t="s">
        <v>130</v>
      </c>
      <c r="C124" s="8">
        <v>1966</v>
      </c>
      <c r="D124" s="9">
        <v>352822.83</v>
      </c>
      <c r="E124" s="9">
        <f t="shared" si="3"/>
        <v>179.46227365208546</v>
      </c>
    </row>
    <row r="125" spans="1:5" x14ac:dyDescent="0.25">
      <c r="A125" s="6">
        <v>123</v>
      </c>
      <c r="B125" s="7" t="s">
        <v>65</v>
      </c>
      <c r="C125" s="8">
        <v>2427</v>
      </c>
      <c r="D125" s="9">
        <v>352402.25</v>
      </c>
      <c r="E125" s="9">
        <f t="shared" si="3"/>
        <v>145.20076225793161</v>
      </c>
    </row>
    <row r="126" spans="1:5" x14ac:dyDescent="0.25">
      <c r="A126" s="6">
        <v>124</v>
      </c>
      <c r="B126" s="10" t="s">
        <v>118</v>
      </c>
      <c r="C126" s="8">
        <v>3434</v>
      </c>
      <c r="D126" s="9">
        <v>352232.81</v>
      </c>
      <c r="E126" s="9">
        <f t="shared" si="3"/>
        <v>102.57216365754222</v>
      </c>
    </row>
    <row r="127" spans="1:5" x14ac:dyDescent="0.25">
      <c r="A127" s="6">
        <v>125</v>
      </c>
      <c r="B127" s="10" t="s">
        <v>113</v>
      </c>
      <c r="C127" s="8">
        <v>2834</v>
      </c>
      <c r="D127" s="9">
        <v>345792.66</v>
      </c>
      <c r="E127" s="9">
        <f t="shared" si="3"/>
        <v>122.01575864502469</v>
      </c>
    </row>
    <row r="128" spans="1:5" x14ac:dyDescent="0.25">
      <c r="A128" s="6">
        <v>126</v>
      </c>
      <c r="B128" s="7" t="s">
        <v>2</v>
      </c>
      <c r="C128" s="8">
        <v>2579</v>
      </c>
      <c r="D128" s="9">
        <v>344809.43</v>
      </c>
      <c r="E128" s="9">
        <f t="shared" si="3"/>
        <v>133.69888716556804</v>
      </c>
    </row>
    <row r="129" spans="1:6" x14ac:dyDescent="0.25">
      <c r="A129" s="6">
        <v>127</v>
      </c>
      <c r="B129" s="10" t="s">
        <v>30</v>
      </c>
      <c r="C129" s="8">
        <v>2275</v>
      </c>
      <c r="D129" s="9">
        <v>339889.82</v>
      </c>
      <c r="E129" s="9">
        <f t="shared" si="3"/>
        <v>149.40211868131868</v>
      </c>
    </row>
    <row r="130" spans="1:6" x14ac:dyDescent="0.25">
      <c r="A130" s="6">
        <v>128</v>
      </c>
      <c r="B130" s="7" t="s">
        <v>80</v>
      </c>
      <c r="C130" s="8">
        <v>2279</v>
      </c>
      <c r="D130" s="9">
        <v>336737.81</v>
      </c>
      <c r="E130" s="9">
        <f t="shared" si="3"/>
        <v>147.75682755594559</v>
      </c>
    </row>
    <row r="131" spans="1:6" x14ac:dyDescent="0.25">
      <c r="A131" s="6">
        <v>129</v>
      </c>
      <c r="B131" s="7" t="s">
        <v>109</v>
      </c>
      <c r="C131" s="8">
        <v>2688</v>
      </c>
      <c r="D131" s="9">
        <v>334354.98</v>
      </c>
      <c r="E131" s="9">
        <f t="shared" ref="E131:E142" si="4">D131/C131</f>
        <v>124.38801339285713</v>
      </c>
    </row>
    <row r="132" spans="1:6" x14ac:dyDescent="0.25">
      <c r="A132" s="6">
        <v>130</v>
      </c>
      <c r="B132" s="10" t="s">
        <v>136</v>
      </c>
      <c r="C132" s="8">
        <v>1891</v>
      </c>
      <c r="D132" s="9">
        <v>329369.81</v>
      </c>
      <c r="E132" s="9">
        <f t="shared" si="4"/>
        <v>174.17758328926493</v>
      </c>
    </row>
    <row r="133" spans="1:6" x14ac:dyDescent="0.25">
      <c r="A133" s="6">
        <v>131</v>
      </c>
      <c r="B133" s="7" t="s">
        <v>101</v>
      </c>
      <c r="C133" s="8">
        <v>3028</v>
      </c>
      <c r="D133" s="9">
        <v>316017.98</v>
      </c>
      <c r="E133" s="9">
        <f t="shared" si="4"/>
        <v>104.36525099075297</v>
      </c>
    </row>
    <row r="134" spans="1:6" x14ac:dyDescent="0.25">
      <c r="A134" s="6">
        <v>132</v>
      </c>
      <c r="B134" s="10" t="s">
        <v>124</v>
      </c>
      <c r="C134" s="8">
        <v>1585</v>
      </c>
      <c r="D134" s="9">
        <v>307997.82</v>
      </c>
      <c r="E134" s="9">
        <f t="shared" si="4"/>
        <v>194.32039116719244</v>
      </c>
    </row>
    <row r="135" spans="1:6" x14ac:dyDescent="0.25">
      <c r="A135" s="6">
        <v>133</v>
      </c>
      <c r="B135" s="7" t="s">
        <v>38</v>
      </c>
      <c r="C135" s="8">
        <v>1406</v>
      </c>
      <c r="D135" s="9">
        <v>304457.63</v>
      </c>
      <c r="E135" s="9">
        <f t="shared" si="4"/>
        <v>216.54169985775249</v>
      </c>
    </row>
    <row r="136" spans="1:6" x14ac:dyDescent="0.25">
      <c r="A136" s="6">
        <v>134</v>
      </c>
      <c r="B136" s="7" t="s">
        <v>112</v>
      </c>
      <c r="C136" s="8">
        <v>2130</v>
      </c>
      <c r="D136" s="9">
        <v>286482.15000000002</v>
      </c>
      <c r="E136" s="9">
        <f t="shared" si="4"/>
        <v>134.49866197183098</v>
      </c>
    </row>
    <row r="137" spans="1:6" x14ac:dyDescent="0.25">
      <c r="A137" s="6">
        <v>135</v>
      </c>
      <c r="B137" s="10" t="s">
        <v>88</v>
      </c>
      <c r="C137" s="8">
        <v>2722</v>
      </c>
      <c r="D137" s="9">
        <v>260356.85</v>
      </c>
      <c r="E137" s="9">
        <f t="shared" si="4"/>
        <v>95.649099926524613</v>
      </c>
    </row>
    <row r="138" spans="1:6" x14ac:dyDescent="0.25">
      <c r="A138" s="6">
        <v>136</v>
      </c>
      <c r="B138" s="10" t="s">
        <v>132</v>
      </c>
      <c r="C138" s="8">
        <v>2148</v>
      </c>
      <c r="D138" s="9">
        <v>257582.11</v>
      </c>
      <c r="E138" s="9">
        <f t="shared" si="4"/>
        <v>119.9171834264432</v>
      </c>
    </row>
    <row r="139" spans="1:6" x14ac:dyDescent="0.25">
      <c r="A139" s="6">
        <v>137</v>
      </c>
      <c r="B139" s="10" t="s">
        <v>89</v>
      </c>
      <c r="C139" s="8">
        <v>1112</v>
      </c>
      <c r="D139" s="9">
        <v>236315.71</v>
      </c>
      <c r="E139" s="9">
        <f t="shared" si="4"/>
        <v>212.51412769784173</v>
      </c>
    </row>
    <row r="140" spans="1:6" x14ac:dyDescent="0.25">
      <c r="A140" s="6">
        <v>138</v>
      </c>
      <c r="B140" s="7" t="s">
        <v>71</v>
      </c>
      <c r="C140" s="8">
        <v>1923</v>
      </c>
      <c r="D140" s="9">
        <v>234253.83</v>
      </c>
      <c r="E140" s="9">
        <f t="shared" si="4"/>
        <v>121.81686427457097</v>
      </c>
    </row>
    <row r="141" spans="1:6" x14ac:dyDescent="0.25">
      <c r="A141" s="6">
        <v>139</v>
      </c>
      <c r="B141" s="10" t="s">
        <v>61</v>
      </c>
      <c r="C141" s="8">
        <v>2015</v>
      </c>
      <c r="D141" s="9">
        <v>234094.77</v>
      </c>
      <c r="E141" s="9">
        <f t="shared" si="4"/>
        <v>116.17606451612903</v>
      </c>
    </row>
    <row r="142" spans="1:6" ht="18.75" x14ac:dyDescent="0.3">
      <c r="A142" s="25" t="s">
        <v>141</v>
      </c>
      <c r="B142" s="25"/>
      <c r="C142" s="14">
        <f>SUM(C3:C141)</f>
        <v>1572866</v>
      </c>
      <c r="D142" s="13">
        <f>SUM(D3:D141)</f>
        <v>169645812.44999993</v>
      </c>
      <c r="E142" s="15">
        <f t="shared" si="4"/>
        <v>107.85776566471647</v>
      </c>
      <c r="F142" s="19"/>
    </row>
    <row r="144" spans="1:6" ht="28.5" x14ac:dyDescent="0.25">
      <c r="A144" s="2" t="s">
        <v>0</v>
      </c>
      <c r="B144" s="3" t="s">
        <v>1</v>
      </c>
      <c r="C144" s="4" t="s">
        <v>143</v>
      </c>
      <c r="D144" s="5" t="s">
        <v>145</v>
      </c>
      <c r="E144" s="11" t="s">
        <v>142</v>
      </c>
    </row>
    <row r="145" spans="1:7" ht="87.75" customHeight="1" x14ac:dyDescent="0.25">
      <c r="A145" s="26" t="s">
        <v>147</v>
      </c>
      <c r="B145" s="27"/>
      <c r="C145" s="16">
        <v>1572866</v>
      </c>
      <c r="D145" s="17">
        <v>101985049.06</v>
      </c>
      <c r="E145" s="17">
        <f>D145/C145</f>
        <v>64.840265515307721</v>
      </c>
      <c r="F145" s="19"/>
    </row>
    <row r="146" spans="1:7" x14ac:dyDescent="0.25">
      <c r="A146" s="1" t="s">
        <v>146</v>
      </c>
    </row>
    <row r="147" spans="1:7" x14ac:dyDescent="0.25">
      <c r="A147" s="12"/>
      <c r="B147" s="12"/>
      <c r="C147" s="12"/>
      <c r="D147" s="12"/>
      <c r="E147" s="12"/>
      <c r="G147" s="18"/>
    </row>
    <row r="148" spans="1:7" ht="64.5" customHeight="1" x14ac:dyDescent="0.25">
      <c r="A148" s="29" t="s">
        <v>150</v>
      </c>
      <c r="B148" s="29"/>
      <c r="C148" s="29"/>
      <c r="D148" s="29"/>
      <c r="E148" s="29"/>
      <c r="G148" s="30"/>
    </row>
    <row r="149" spans="1:7" ht="24.75" customHeight="1" x14ac:dyDescent="0.25">
      <c r="A149" s="29" t="s">
        <v>148</v>
      </c>
      <c r="B149" s="29"/>
      <c r="C149" s="29"/>
      <c r="D149" s="29"/>
      <c r="E149" s="29"/>
    </row>
    <row r="150" spans="1:7" ht="18.75" x14ac:dyDescent="0.25">
      <c r="A150" s="29" t="s">
        <v>149</v>
      </c>
      <c r="B150" s="29"/>
      <c r="C150" s="29"/>
      <c r="D150" s="29"/>
      <c r="E150" s="29"/>
      <c r="G150" s="30"/>
    </row>
    <row r="151" spans="1:7" x14ac:dyDescent="0.25">
      <c r="A151" s="28"/>
      <c r="B151" s="28"/>
      <c r="C151" s="28"/>
      <c r="D151" s="28"/>
      <c r="E151" s="28"/>
    </row>
    <row r="159" spans="1:7" x14ac:dyDescent="0.25">
      <c r="D159" s="1">
        <f>1891/4</f>
        <v>472.75</v>
      </c>
    </row>
    <row r="161" spans="4:4" ht="15.75" x14ac:dyDescent="0.25">
      <c r="D161" s="20">
        <v>20903</v>
      </c>
    </row>
    <row r="162" spans="4:4" ht="15.75" x14ac:dyDescent="0.25">
      <c r="D162" s="20">
        <v>5137</v>
      </c>
    </row>
    <row r="163" spans="4:4" ht="15.75" x14ac:dyDescent="0.25">
      <c r="D163" s="21">
        <v>4636</v>
      </c>
    </row>
    <row r="164" spans="4:4" x14ac:dyDescent="0.25">
      <c r="D164" s="22">
        <f>SUM(D161:D163)</f>
        <v>30676</v>
      </c>
    </row>
  </sheetData>
  <sheetProtection password="CC3E" sheet="1" objects="1" scenarios="1"/>
  <sortState ref="A3:E141">
    <sortCondition descending="1" ref="D3:D141"/>
  </sortState>
  <mergeCells count="6">
    <mergeCell ref="A150:E150"/>
    <mergeCell ref="A142:B142"/>
    <mergeCell ref="A1:E1"/>
    <mergeCell ref="A145:B145"/>
    <mergeCell ref="A148:E148"/>
    <mergeCell ref="A149:E149"/>
  </mergeCells>
  <pageMargins left="0.43307086614173229" right="0.23622047244094491" top="0.74803149606299213" bottom="0.74803149606299213" header="0.31496062992125984" footer="0.31496062992125984"/>
  <pageSetup paperSize="9" scale="94" orientation="portrait" horizontalDpi="0" verticalDpi="0" r:id="rId1"/>
  <headerFooter>
    <oddFooter>&amp;R&amp;P</oddFooter>
  </headerFooter>
  <rowBreaks count="2" manualBreakCount="2">
    <brk id="100" max="4" man="1"/>
    <brk id="142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Rel Repasse ordem maior menor</vt:lpstr>
      <vt:lpstr>'Rel Repasse ordem maior menor'!Area_de_impressao</vt:lpstr>
      <vt:lpstr>'Rel Repasse ordem maior menor'!Titulos_de_impressao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anakappes</dc:creator>
  <cp:lastModifiedBy>Luiza Regina Dias Noleto</cp:lastModifiedBy>
  <cp:lastPrinted>2021-02-18T17:01:00Z</cp:lastPrinted>
  <dcterms:created xsi:type="dcterms:W3CDTF">2021-01-26T11:35:04Z</dcterms:created>
  <dcterms:modified xsi:type="dcterms:W3CDTF">2021-02-23T15:30:21Z</dcterms:modified>
</cp:coreProperties>
</file>